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5"/>
  <c r="E105" s="1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 s="1"/>
  <c r="H11"/>
  <c r="H10"/>
  <c r="H9"/>
  <c r="H8"/>
  <c r="M7"/>
  <c r="H7"/>
  <c r="M6"/>
  <c r="H6"/>
  <c r="M5"/>
  <c r="H5"/>
  <c r="O4"/>
  <c r="M4"/>
  <c r="H4"/>
  <c r="H411" l="1"/>
  <c r="E411" s="1"/>
  <c r="H450"/>
  <c r="E450" s="1"/>
  <c r="H14"/>
  <c r="E14" s="1"/>
  <c r="H123"/>
  <c r="E123" s="1"/>
  <c r="H438"/>
  <c r="E438" s="1"/>
  <c r="H441"/>
  <c r="E441" s="1"/>
  <c r="H114"/>
  <c r="E114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<sst xmlns="http://schemas.openxmlformats.org/spreadsheetml/2006/main" count="776" uniqueCount="737">
  <si>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</si>
  <si>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</si>
  <si>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</si>
  <si>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</si>
  <si>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</si>
  <si>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</si>
  <si>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</si>
  <si>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</si>
  <si>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</si>
  <si>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</si>
  <si>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</si>
  <si>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</si>
  <si>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</si>
  <si>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</si>
  <si>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</si>
  <si>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</si>
  <si>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</si>
  <si>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</si>
  <si>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</si>
  <si>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</si>
  <si>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</si>
  <si>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</si>
  <si>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</si>
  <si>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</si>
  <si>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</si>
  <si>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</si>
  <si>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</si>
  <si>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</si>
  <si>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</si>
  <si>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</si>
  <si>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</si>
  <si>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</si>
  <si>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</si>
  <si>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</si>
  <si>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</si>
  <si>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</si>
  <si>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</si>
  <si>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</si>
  <si>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</si>
  <si>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</si>
  <si>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</si>
  <si>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</si>
  <si>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</si>
  <si>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</si>
  <si>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</si>
  <si>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</si>
  <si>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</si>
  <si>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</si>
  <si>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</si>
  <si>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</si>
  <si>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</si>
  <si>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</si>
  <si>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</si>
  <si>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</si>
  <si>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</si>
  <si>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</si>
  <si>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</si>
  <si>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</si>
  <si>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</si>
  <si>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</si>
  <si>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</si>
  <si>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</si>
  <si>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</si>
  <si>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</si>
  <si>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</si>
  <si>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</si>
  <si>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</si>
  <si>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</si>
  <si>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</si>
  <si>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</si>
  <si>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</si>
  <si>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</si>
  <si>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</si>
  <si>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</si>
  <si>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</si>
  <si>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</si>
  <si>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</si>
  <si>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</si>
  <si>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</si>
  <si>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</si>
  <si>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</si>
  <si>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</si>
  <si>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</si>
  <si>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</si>
  <si>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</si>
  <si>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</si>
  <si>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</si>
  <si>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</si>
  <si>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</si>
  <si>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</si>
  <si>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</si>
  <si>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</si>
  <si>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</si>
  <si>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</si>
  <si>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</si>
  <si>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</si>
  <si>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</si>
  <si>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</si>
  <si>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</si>
  <si>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</si>
  <si>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</si>
  <si>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</si>
  <si>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</si>
  <si>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</si>
  <si>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</si>
  <si>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</si>
  <si>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</si>
  <si>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</si>
  <si>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</si>
  <si>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</si>
  <si>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</si>
  <si>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</si>
  <si>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</si>
  <si>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</si>
  <si>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</si>
  <si>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</si>
  <si>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</si>
  <si>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</si>
  <si>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</si>
  <si>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</si>
  <si>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</si>
  <si>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</si>
  <si>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</si>
  <si>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</si>
  <si>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</si>
  <si>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</si>
  <si>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</si>
  <si>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</si>
  <si>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</si>
  <si>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</si>
  <si>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</si>
  <si>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</si>
  <si>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</si>
  <si>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</si>
  <si>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</si>
  <si>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</si>
  <si>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</si>
  <si>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</si>
  <si>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</si>
  <si>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</si>
  <si>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</si>
  <si>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</si>
  <si>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</si>
  <si>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</si>
  <si>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</si>
  <si>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</si>
  <si>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</si>
  <si>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</si>
  <si>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</si>
  <si>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</si>
  <si>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</si>
  <si>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</si>
  <si>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</si>
  <si>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</si>
  <si>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</si>
  <si>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</si>
  <si>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</si>
  <si>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</si>
  <si>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</si>
  <si>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</si>
  <si>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</si>
  <si>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</si>
  <si>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</si>
  <si>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</si>
  <si>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</si>
  <si>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</si>
  <si>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</si>
  <si>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</si>
  <si>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</si>
  <si>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</si>
  <si>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</si>
  <si>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</si>
  <si>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</si>
  <si>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</si>
  <si>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</si>
  <si>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</si>
  <si>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</si>
  <si>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</si>
  <si>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</si>
  <si>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</si>
  <si>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</si>
  <si>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</si>
  <si>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</si>
  <si>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</si>
  <si>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</si>
  <si>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</si>
  <si>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</si>
  <si>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</si>
  <si>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</si>
  <si>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</si>
  <si>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</si>
  <si>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</si>
  <si>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</si>
  <si>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</si>
  <si>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</si>
  <si>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</si>
  <si>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</si>
  <si>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</si>
  <si>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</si>
  <si>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</si>
  <si>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</si>
  <si>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</si>
  <si>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</si>
  <si>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</si>
  <si>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</si>
  <si>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</si>
  <si>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</si>
  <si>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</si>
  <si>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</si>
  <si>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</si>
  <si>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</si>
  <si>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</si>
  <si>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</si>
  <si>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</si>
  <si>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</si>
  <si>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</si>
  <si>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</si>
  <si>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</si>
  <si>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</si>
  <si>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</si>
  <si>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</si>
  <si>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</si>
  <si>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</si>
  <si>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</si>
  <si>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</si>
  <si>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</si>
  <si>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</si>
  <si>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</si>
  <si>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</si>
  <si>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</si>
  <si>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</si>
  <si>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</si>
  <si>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</si>
  <si>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</si>
  <si>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</si>
  <si>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</si>
  <si>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</si>
  <si>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</si>
  <si>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</si>
  <si>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</si>
  <si>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</si>
  <si>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</si>
  <si>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</si>
  <si>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</si>
  <si>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</si>
  <si>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</si>
  <si>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</si>
  <si>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</si>
  <si>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</si>
  <si>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</si>
  <si>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</si>
  <si>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</si>
  <si>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</si>
  <si>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</si>
  <si>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</si>
  <si>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</si>
  <si>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</si>
  <si>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</si>
  <si>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</si>
  <si>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</si>
  <si>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</si>
  <si>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</si>
  <si>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</si>
  <si>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</si>
  <si>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</si>
  <si>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</si>
  <si>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</si>
  <si>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</si>
  <si>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</si>
  <si>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</si>
  <si>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</si>
  <si>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</si>
  <si>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</si>
  <si>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</si>
  <si>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</si>
  <si>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</si>
  <si>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</si>
  <si>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</si>
  <si>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</si>
  <si>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</si>
  <si>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</si>
  <si>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</si>
  <si>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</si>
  <si>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</si>
  <si>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</si>
  <si>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</si>
  <si>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</si>
  <si>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</si>
  <si>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</si>
  <si>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</si>
  <si>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</si>
  <si>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</si>
  <si>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</si>
  <si>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</si>
  <si>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</si>
  <si>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</si>
  <si>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</si>
  <si>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</si>
  <si>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</si>
  <si>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</si>
  <si>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</si>
  <si>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</si>
  <si>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</si>
  <si>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</si>
  <si>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</si>
  <si>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</si>
  <si>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</si>
  <si>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</si>
  <si>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</si>
  <si>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</si>
  <si>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</si>
  <si>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</si>
  <si>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</si>
  <si>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</si>
  <si>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</si>
  <si>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</si>
  <si>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</si>
  <si>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</si>
  <si>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</si>
  <si>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</si>
  <si>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</si>
  <si>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</si>
  <si>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</si>
  <si>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</si>
  <si>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</si>
  <si>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</si>
  <si>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</si>
  <si>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</si>
  <si>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</si>
  <si>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</si>
  <si>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</si>
  <si>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</si>
  <si>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</si>
  <si>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</si>
  <si>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</si>
  <si>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</si>
  <si>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</si>
  <si>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</si>
  <si>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</si>
  <si>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</si>
  <si>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</si>
  <si>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</si>
  <si>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</si>
  <si>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</si>
  <si>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</si>
  <si>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</si>
  <si>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</si>
  <si>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</si>
  <si>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</si>
  <si>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</si>
  <si>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</si>
  <si>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</si>
  <si>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</si>
  <si>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</si>
  <si>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</si>
  <si>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</si>
  <si>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</si>
  <si>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</si>
  <si>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</si>
  <si>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</si>
  <si>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</si>
  <si>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</si>
  <si>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</si>
  <si>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</si>
  <si>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</si>
  <si>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</si>
  <si>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</si>
  <si>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</si>
  <si>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</si>
  <si>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</si>
  <si>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</si>
  <si>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</si>
  <si>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</si>
  <si>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</si>
  <si>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</si>
  <si>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</si>
  <si>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</si>
  <si>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</si>
  <si>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</si>
  <si>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</si>
  <si>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</si>
  <si>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</si>
  <si>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</si>
  <si>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</si>
  <si>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</si>
  <si>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</si>
  <si>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</si>
  <si>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</si>
  <si>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</si>
  <si>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</si>
  <si>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</si>
  <si>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</si>
  <si>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</si>
  <si>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</si>
  <si>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</si>
  <si>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</si>
  <si>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</si>
  <si>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</si>
  <si>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</si>
  <si>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</si>
  <si>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</si>
  <si>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</si>
  <si>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</si>
  <si>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</si>
  <si>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</si>
  <si>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</si>
  <si>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</si>
  <si>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</si>
  <si>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</si>
  <si>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</si>
  <si>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</si>
  <si>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</si>
  <si>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</si>
  <si>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</si>
  <si>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</si>
  <si>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</si>
  <si>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</si>
  <si>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</si>
  <si>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</si>
  <si>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</si>
  <si>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</si>
  <si>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</si>
  <si>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</si>
  <si>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</si>
  <si>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</si>
  <si>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</si>
  <si>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</si>
  <si>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</si>
  <si>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</si>
  <si>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</si>
  <si>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</si>
  <si>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</si>
  <si>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</si>
  <si>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</si>
  <si>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</si>
  <si>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</si>
  <si>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</si>
  <si>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</si>
  <si>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</si>
  <si>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</si>
  <si>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</si>
  <si>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</si>
  <si>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</si>
  <si>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</si>
  <si>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</si>
  <si>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</si>
  <si>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</si>
  <si>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</si>
  <si>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</si>
  <si>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</si>
  <si>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</si>
  <si>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</si>
  <si>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</si>
  <si>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</si>
  <si>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</si>
  <si>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</si>
  <si>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</si>
  <si>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</si>
  <si>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</si>
  <si>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</si>
  <si>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</si>
  <si>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</si>
  <si>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</si>
  <si>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</si>
  <si>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</si>
  <si>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</si>
  <si>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</si>
  <si>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</si>
  <si>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</si>
  <si>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</si>
  <si>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</si>
  <si>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</si>
  <si>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</si>
  <si>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</si>
  <si>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</si>
  <si>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</si>
  <si>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</si>
  <si>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</si>
  <si>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</si>
  <si>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</si>
  <si>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</si>
  <si>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</si>
  <si>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</si>
  <si>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</si>
  <si>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</si>
  <si>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</si>
  <si>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</si>
  <si>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</si>
  <si>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</si>
  <si>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</si>
  <si>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</si>
  <si>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</si>
  <si>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</si>
  <si>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</si>
  <si>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</si>
  <si>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</si>
  <si>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</si>
  <si>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</si>
  <si>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</si>
  <si>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</si>
  <si>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</si>
  <si>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</si>
  <si>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</si>
  <si>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</si>
  <si>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</si>
  <si>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</si>
  <si>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</si>
  <si>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</si>
  <si>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</si>
  <si>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</si>
  <si>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</si>
  <si>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</si>
  <si>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</si>
  <si>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</si>
  <si>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</si>
  <si>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</si>
  <si>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</si>
  <si>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</si>
  <si>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</si>
  <si>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</si>
  <si>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</si>
  <si>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</si>
  <si>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</si>
  <si>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</si>
  <si>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</si>
  <si>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</si>
  <si>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</si>
  <si>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</si>
  <si>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</si>
  <si>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</si>
  <si>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</si>
  <si>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</si>
  <si>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</si>
  <si>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</si>
  <si>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</si>
  <si>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</si>
  <si>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</si>
  <si>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</si>
  <si>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</si>
  <si>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</si>
  <si>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</si>
  <si>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</si>
  <si>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</si>
  <si>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</si>
  <si>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</si>
  <si>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</si>
  <si>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</si>
  <si>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</si>
  <si>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</si>
  <si>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</si>
  <si>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</si>
  <si>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</si>
  <si>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</si>
  <si>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</si>
  <si>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</si>
  <si>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</si>
  <si>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</si>
  <si>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</si>
  <si>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</si>
  <si>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</si>
  <si>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</si>
  <si>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</si>
  <si>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</si>
  <si>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</si>
  <si>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</si>
  <si>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</si>
  <si>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</si>
  <si>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</si>
  <si>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</si>
  <si>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</si>
  <si>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</si>
  <si>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</si>
  <si>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</si>
  <si>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</si>
  <si>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</si>
  <si>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</si>
  <si>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</si>
  <si>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</si>
  <si>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</si>
  <si>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</si>
  <si>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</si>
  <si>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</si>
  <si>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</si>
  <si>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</si>
  <si>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</si>
  <si>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</si>
  <si>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</si>
  <si>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</si>
  <si>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</si>
  <si>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</si>
  <si>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</si>
  <si>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</si>
  <si>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</si>
  <si>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</si>
  <si>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</si>
  <si>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</si>
  <si>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</si>
  <si>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</si>
  <si>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</si>
  <si>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</si>
  <si>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</si>
  <si>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</si>
  <si>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</si>
  <si>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</si>
  <si>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</si>
  <si>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</si>
  <si>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</si>
  <si>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</si>
  <si>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</si>
  <si>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</si>
  <si>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</si>
  <si>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</si>
  <si>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</si>
  <si>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</si>
  <si>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</si>
  <si>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</si>
  <si>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</si>
  <si>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</si>
  <si>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</si>
  <si>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</si>
  <si>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</si>
  <si>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</si>
  <si>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</si>
  <si>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</si>
  <si>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</si>
  <si>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</si>
  <si>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</si>
  <si>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</si>
  <si>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</si>
  <si>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</si>
  <si>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</si>
  <si>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</si>
  <si>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</si>
  <si>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</si>
  <si>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</si>
  <si>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</si>
  <si>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</si>
  <si>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</si>
  <si>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</si>
  <si>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</si>
  <si>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</si>
  <si>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</si>
  <si>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</si>
  <si>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</si>
  <si>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</si>
  <si>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</si>
  <si>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</si>
  <si>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</si>
  <si>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</si>
  <si>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</si>
  <si>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</si>
  <si>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</si>
  <si>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</si>
  <si>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</si>
  <si>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</si>
  <si>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</si>
  <si>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</si>
  <si>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</si>
  <si>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</si>
  <si>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</si>
  <si>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</si>
  <si>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</si>
  <si>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</si>
  <si>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</si>
  <si>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</si>
  <si>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</si>
  <si>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</si>
  <si>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</si>
  <si>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</si>
  <si>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</si>
  <si>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</si>
  <si>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</si>
  <si>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</si>
  <si>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</si>
  <si>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</si>
  <si>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</si>
  <si>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</si>
  <si>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</si>
  <si>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</si>
  <si>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</si>
  <si>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</si>
  <si>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</si>
  <si>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</si>
  <si>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</si>
  <si>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</si>
  <si>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</si>
  <si>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</si>
  <si>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</si>
  <si>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</si>
  <si>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</si>
  <si>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</si>
  <si>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</si>
  <si>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</si>
  <si>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</si>
  <si>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</si>
  <si>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</si>
  <si>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</si>
  <si>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</si>
  <si>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</si>
  <si>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</si>
  <si>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</si>
  <si>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</si>
  <si>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</si>
  <si>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</si>
  <si>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</si>
  <si>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</si>
  <si>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</si>
  <si>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</si>
  <si>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</si>
  <si>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</si>
  <si>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</si>
  <si>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</si>
  <si>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</si>
  <si>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</si>
  <si>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</si>
  <si>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</si>
  <si>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</si>
  <si>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</si>
  <si>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</si>
  <si>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</si>
  <si>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</si>
  <si>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</si>
  <si>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</si>
  <si>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</si>
  <si>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</si>
  <si>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</si>
  <si>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</si>
  <si>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</si>
  <si>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</si>
  <si>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</si>
  <si>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</si>
  <si>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</si>
  <si>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 города Каменск-Шахтинский (МБУ ДО СДЮСШОР № 2)</t>
  </si>
  <si>
    <t>347800 Ростовская область, г.Каменск-Шахтинский, ул.Степинь, дом 1</t>
  </si>
  <si>
    <t>Директор МБУ ДО СДЮСШОР № 2</t>
  </si>
  <si>
    <t>Егоренкова Светлана Петровна</t>
  </si>
  <si>
    <t>8(86365) 7-57-56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</si>
</sst>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X29" sqref="X29:CI29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87" t="s">
        <v>372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04" t="s">
        <v>373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</row>
    <row r="16" spans="1:87" ht="15" customHeight="1" thickBot="1"/>
    <row r="17" spans="1:87" ht="15" customHeight="1" thickBot="1">
      <c r="H17" s="101" t="s">
        <v>468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4"/>
    </row>
    <row r="18" spans="1:87" ht="20.100000000000001" customHeight="1" thickBot="1"/>
    <row r="19" spans="1:87" ht="15" customHeight="1">
      <c r="K19" s="107" t="s">
        <v>385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9"/>
    </row>
    <row r="20" spans="1:87" ht="15" customHeight="1" thickBot="1">
      <c r="K20" s="110" t="s">
        <v>374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90">
        <v>2015</v>
      </c>
      <c r="AR20" s="90"/>
      <c r="AS20" s="90"/>
      <c r="AT20" s="112" t="s">
        <v>375</v>
      </c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3"/>
    </row>
    <row r="21" spans="1:87" ht="20.100000000000001" customHeight="1" thickBot="1"/>
    <row r="22" spans="1:87" ht="15.75" customHeight="1" thickBot="1">
      <c r="A22" s="98" t="s">
        <v>376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377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20" t="s">
        <v>384</v>
      </c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2"/>
    </row>
    <row r="23" spans="1:87" ht="15" customHeight="1">
      <c r="A23" s="114" t="s">
        <v>440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117" t="s">
        <v>439</v>
      </c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O23" s="97" t="s">
        <v>467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>
      <c r="A24" s="91" t="s">
        <v>441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378</v>
      </c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4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31" t="s">
        <v>379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>
      <c r="A30" s="131" t="s">
        <v>380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>
      <c r="A31" s="117" t="s">
        <v>381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40" t="s">
        <v>382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43" t="s">
        <v>383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17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7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9"/>
    </row>
    <row r="33" spans="1:87" customForma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17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7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9"/>
    </row>
    <row r="34" spans="1:87" customForma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17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7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9"/>
    </row>
    <row r="35" spans="1:87" customForma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17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7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9"/>
    </row>
    <row r="36" spans="1:87" customForma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17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27221679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abSelected="1" topLeftCell="A17" workbookViewId="0">
      <selection activeCell="P45" sqref="P45:Q45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18681</v>
      </c>
      <c r="Q21" s="66">
        <v>14</v>
      </c>
    </row>
    <row r="22" spans="1:17" ht="15.7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15215</v>
      </c>
      <c r="Q22" s="66"/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11686</v>
      </c>
      <c r="Q23" s="66"/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1775</v>
      </c>
      <c r="Q24" s="66"/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8579</v>
      </c>
      <c r="Q25" s="66"/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1332</v>
      </c>
      <c r="Q28" s="66"/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3529</v>
      </c>
      <c r="Q30" s="66"/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2454</v>
      </c>
      <c r="Q31" s="66"/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28</v>
      </c>
      <c r="Q32" s="66"/>
    </row>
    <row r="33" spans="1:23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372</v>
      </c>
      <c r="Q33" s="66"/>
    </row>
    <row r="34" spans="1:23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700</v>
      </c>
      <c r="Q34" s="66"/>
    </row>
    <row r="35" spans="1:23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70</v>
      </c>
      <c r="Q35" s="66"/>
    </row>
    <row r="36" spans="1:23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48</v>
      </c>
      <c r="Q36" s="66"/>
    </row>
    <row r="37" spans="1:23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1236</v>
      </c>
      <c r="Q37" s="66"/>
    </row>
    <row r="38" spans="1:23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366</v>
      </c>
      <c r="Q38" s="66">
        <v>1</v>
      </c>
    </row>
    <row r="39" spans="1:23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463</v>
      </c>
      <c r="Q39" s="66">
        <v>7</v>
      </c>
    </row>
    <row r="40" spans="1:23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183</v>
      </c>
      <c r="Q40" s="66">
        <v>6</v>
      </c>
    </row>
    <row r="44" spans="1:23" s="5" customFormat="1" ht="38.25" customHeight="1">
      <c r="A44" s="165" t="s">
        <v>370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:23" s="5" customFormat="1">
      <c r="P46" s="129" t="s">
        <v>289</v>
      </c>
      <c r="Q46" s="129"/>
      <c r="S46" s="129" t="s">
        <v>369</v>
      </c>
      <c r="T46" s="129"/>
      <c r="U46" s="129"/>
      <c r="W46" s="21" t="s">
        <v>290</v>
      </c>
    </row>
    <row r="47" spans="1:23" s="5" customFormat="1"/>
    <row r="48" spans="1:23" s="5" customFormat="1" ht="15.75">
      <c r="O48" s="32"/>
      <c r="P48" s="163" t="s">
        <v>736</v>
      </c>
      <c r="Q48" s="163"/>
      <c r="S48" s="164">
        <v>42389</v>
      </c>
      <c r="T48" s="164"/>
      <c r="U48" s="164"/>
    </row>
    <row r="49" spans="16:21" s="5" customFormat="1">
      <c r="P49" s="129" t="s">
        <v>291</v>
      </c>
      <c r="Q49" s="129"/>
      <c r="S49" s="162" t="s">
        <v>292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5</v>
      </c>
      <c r="F3" s="75"/>
      <c r="G3" s="75"/>
      <c r="H3" s="76">
        <f>SUM(H4:H11,H12,H14,H105,H112,H114,H123,H411,H438,H441,H450)</f>
        <v>5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муниципальное бюджетное учреждение дополнительного образования специализированная детско-юношеская спортивная школа олимпийского резерва № 2 города Каменск-Шахтинский (МБУ ДО СДЮСШОР № 2)</v>
      </c>
      <c r="O4" s="77">
        <f ca="1">TODAY()</f>
        <v>42389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347800 Ростовская область, г.Каменск-Шахтинский, ул.Степинь, дом 1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27221679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2</v>
      </c>
      <c r="F411" s="80"/>
      <c r="G411" s="80"/>
      <c r="H411" s="80">
        <f>SUM(H412:H437)</f>
        <v>2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1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1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2</v>
      </c>
      <c r="F441" s="80"/>
      <c r="G441" s="80"/>
      <c r="H441" s="80">
        <f>SUM(H442:H449)</f>
        <v>2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1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1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1</v>
      </c>
      <c r="F450" s="75"/>
      <c r="G450" s="75"/>
      <c r="H450" s="75">
        <f>SUM(H451:H454)</f>
        <v>1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1</v>
      </c>
    </row>
    <row r="455" spans="1:8">
      <c r="A455" s="78" t="s">
        <v>505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T21" sqref="T21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73</v>
      </c>
      <c r="Q21" s="8">
        <v>23</v>
      </c>
      <c r="R21" s="8">
        <v>1015</v>
      </c>
      <c r="S21" s="8">
        <v>28</v>
      </c>
      <c r="T21" s="8">
        <v>323</v>
      </c>
      <c r="U21" s="8"/>
      <c r="V21" s="8"/>
      <c r="W21" s="8"/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73</v>
      </c>
      <c r="Q26" s="8">
        <v>23</v>
      </c>
      <c r="R26" s="8">
        <v>1015</v>
      </c>
      <c r="S26" s="8">
        <v>28</v>
      </c>
      <c r="T26" s="8">
        <v>323</v>
      </c>
      <c r="U26" s="8"/>
      <c r="V26" s="8"/>
      <c r="W26" s="8"/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443</v>
      </c>
      <c r="O17" s="152"/>
      <c r="P17" s="152"/>
      <c r="Q17" s="152"/>
      <c r="R17" s="152"/>
      <c r="S17" s="152"/>
      <c r="T17" s="152"/>
    </row>
    <row r="18" spans="14:20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405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Q23" sqref="Q23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22</v>
      </c>
      <c r="Q21" s="8">
        <v>22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230</v>
      </c>
      <c r="Q22" s="8">
        <v>95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551</v>
      </c>
      <c r="Q23" s="8">
        <v>121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204</v>
      </c>
      <c r="Q24" s="8">
        <v>63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8</v>
      </c>
      <c r="Q25" s="8">
        <v>2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1015</v>
      </c>
      <c r="Q26" s="8">
        <v>303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opLeftCell="U15" zoomScaleNormal="85" workbookViewId="0">
      <selection activeCell="AR34" sqref="AR34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64</v>
      </c>
      <c r="Q21" s="8"/>
      <c r="R21" s="8">
        <v>48</v>
      </c>
      <c r="S21" s="8">
        <v>34</v>
      </c>
      <c r="T21" s="8">
        <v>16</v>
      </c>
      <c r="U21" s="8">
        <v>48</v>
      </c>
      <c r="V21" s="8">
        <v>18</v>
      </c>
      <c r="W21" s="8">
        <v>3</v>
      </c>
      <c r="X21" s="8">
        <v>8</v>
      </c>
      <c r="Y21" s="8"/>
      <c r="Z21" s="8">
        <v>53</v>
      </c>
      <c r="AA21" s="8">
        <v>16</v>
      </c>
      <c r="AB21" s="8">
        <v>5</v>
      </c>
      <c r="AC21" s="8">
        <v>35</v>
      </c>
      <c r="AD21" s="8">
        <v>27</v>
      </c>
      <c r="AE21" s="8">
        <v>7</v>
      </c>
      <c r="AF21" s="8">
        <v>4</v>
      </c>
      <c r="AG21" s="8">
        <v>22</v>
      </c>
      <c r="AH21" s="8"/>
      <c r="AI21" s="8"/>
      <c r="AJ21" s="8"/>
      <c r="AK21" s="8">
        <v>5</v>
      </c>
      <c r="AL21" s="8">
        <v>7</v>
      </c>
      <c r="AM21" s="8">
        <v>52</v>
      </c>
      <c r="AN21" s="8">
        <v>2</v>
      </c>
      <c r="AO21" s="8">
        <v>6</v>
      </c>
      <c r="AP21" s="8">
        <v>56</v>
      </c>
      <c r="AQ21" s="8">
        <v>35</v>
      </c>
      <c r="AR21" s="8">
        <v>21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/>
      <c r="R22" s="8">
        <v>4</v>
      </c>
      <c r="S22" s="8">
        <v>1</v>
      </c>
      <c r="T22" s="8"/>
      <c r="U22" s="8">
        <v>4</v>
      </c>
      <c r="V22" s="8">
        <v>3</v>
      </c>
      <c r="W22" s="8"/>
      <c r="X22" s="8"/>
      <c r="Y22" s="8"/>
      <c r="Z22" s="8">
        <v>4</v>
      </c>
      <c r="AA22" s="8"/>
      <c r="AB22" s="8"/>
      <c r="AC22" s="8">
        <v>4</v>
      </c>
      <c r="AD22" s="8">
        <v>3</v>
      </c>
      <c r="AE22" s="8"/>
      <c r="AF22" s="8"/>
      <c r="AG22" s="8"/>
      <c r="AH22" s="8"/>
      <c r="AI22" s="8"/>
      <c r="AJ22" s="8"/>
      <c r="AK22" s="8"/>
      <c r="AL22" s="8"/>
      <c r="AM22" s="8">
        <v>4</v>
      </c>
      <c r="AN22" s="8"/>
      <c r="AO22" s="8"/>
      <c r="AP22" s="8">
        <v>4</v>
      </c>
      <c r="AQ22" s="8">
        <v>3</v>
      </c>
      <c r="AR22" s="8">
        <v>1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20.100000000000001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3</v>
      </c>
      <c r="Q24" s="8"/>
      <c r="R24" s="8">
        <v>3</v>
      </c>
      <c r="S24" s="8"/>
      <c r="T24" s="8"/>
      <c r="U24" s="8">
        <v>3</v>
      </c>
      <c r="V24" s="8">
        <v>3</v>
      </c>
      <c r="W24" s="8"/>
      <c r="X24" s="8"/>
      <c r="Y24" s="8"/>
      <c r="Z24" s="8">
        <v>3</v>
      </c>
      <c r="AA24" s="8"/>
      <c r="AB24" s="8"/>
      <c r="AC24" s="8">
        <v>3</v>
      </c>
      <c r="AD24" s="8">
        <v>2</v>
      </c>
      <c r="AE24" s="8"/>
      <c r="AF24" s="8"/>
      <c r="AG24" s="8"/>
      <c r="AH24" s="8"/>
      <c r="AI24" s="8"/>
      <c r="AJ24" s="8"/>
      <c r="AK24" s="8"/>
      <c r="AL24" s="8"/>
      <c r="AM24" s="8">
        <v>3</v>
      </c>
      <c r="AN24" s="8"/>
      <c r="AO24" s="8"/>
      <c r="AP24" s="8">
        <v>3</v>
      </c>
      <c r="AQ24" s="8">
        <v>2</v>
      </c>
      <c r="AR24" s="8"/>
    </row>
    <row r="25" spans="1:44" ht="20.100000000000001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0.100000000000001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34</v>
      </c>
      <c r="Q27" s="8"/>
      <c r="R27" s="8">
        <v>22</v>
      </c>
      <c r="S27" s="8">
        <v>12</v>
      </c>
      <c r="T27" s="8">
        <v>12</v>
      </c>
      <c r="U27" s="8">
        <v>22</v>
      </c>
      <c r="V27" s="8">
        <v>3</v>
      </c>
      <c r="W27" s="8">
        <v>3</v>
      </c>
      <c r="X27" s="8">
        <v>8</v>
      </c>
      <c r="Y27" s="8"/>
      <c r="Z27" s="8">
        <v>23</v>
      </c>
      <c r="AA27" s="8">
        <v>12</v>
      </c>
      <c r="AB27" s="8">
        <v>3</v>
      </c>
      <c r="AC27" s="8">
        <v>29</v>
      </c>
      <c r="AD27" s="8">
        <v>24</v>
      </c>
      <c r="AE27" s="8">
        <v>5</v>
      </c>
      <c r="AF27" s="8">
        <v>3</v>
      </c>
      <c r="AG27" s="8"/>
      <c r="AH27" s="8"/>
      <c r="AI27" s="8"/>
      <c r="AJ27" s="8"/>
      <c r="AK27" s="8">
        <v>3</v>
      </c>
      <c r="AL27" s="8">
        <v>5</v>
      </c>
      <c r="AM27" s="8">
        <v>26</v>
      </c>
      <c r="AN27" s="8">
        <v>2</v>
      </c>
      <c r="AO27" s="8">
        <v>4</v>
      </c>
      <c r="AP27" s="8">
        <v>28</v>
      </c>
      <c r="AQ27" s="8">
        <v>10</v>
      </c>
      <c r="AR27" s="8">
        <v>2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20.100000000000001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0.100000000000001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30</v>
      </c>
      <c r="Q32" s="8"/>
      <c r="R32" s="8">
        <v>19</v>
      </c>
      <c r="S32" s="8">
        <v>10</v>
      </c>
      <c r="T32" s="8">
        <v>11</v>
      </c>
      <c r="U32" s="8">
        <v>19</v>
      </c>
      <c r="V32" s="8"/>
      <c r="W32" s="8">
        <v>3</v>
      </c>
      <c r="X32" s="8">
        <v>6</v>
      </c>
      <c r="Y32" s="8"/>
      <c r="Z32" s="8">
        <v>21</v>
      </c>
      <c r="AA32" s="8">
        <v>11</v>
      </c>
      <c r="AB32" s="8">
        <v>3</v>
      </c>
      <c r="AC32" s="8">
        <v>26</v>
      </c>
      <c r="AD32" s="8">
        <v>22</v>
      </c>
      <c r="AE32" s="8">
        <v>4</v>
      </c>
      <c r="AF32" s="8">
        <v>3</v>
      </c>
      <c r="AG32" s="8"/>
      <c r="AH32" s="8"/>
      <c r="AI32" s="8"/>
      <c r="AJ32" s="8"/>
      <c r="AK32" s="8">
        <v>2</v>
      </c>
      <c r="AL32" s="8">
        <v>4</v>
      </c>
      <c r="AM32" s="8">
        <v>24</v>
      </c>
      <c r="AN32" s="8">
        <v>1</v>
      </c>
      <c r="AO32" s="8">
        <v>3</v>
      </c>
      <c r="AP32" s="8">
        <v>26</v>
      </c>
      <c r="AQ32" s="8">
        <v>8</v>
      </c>
      <c r="AR32" s="8">
        <v>1</v>
      </c>
    </row>
    <row r="33" spans="1:44" ht="20.100000000000001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4</v>
      </c>
      <c r="Q33" s="8"/>
      <c r="R33" s="8">
        <v>3</v>
      </c>
      <c r="S33" s="8">
        <v>2</v>
      </c>
      <c r="T33" s="8">
        <v>1</v>
      </c>
      <c r="U33" s="8">
        <v>3</v>
      </c>
      <c r="V33" s="8">
        <v>3</v>
      </c>
      <c r="W33" s="8"/>
      <c r="X33" s="8">
        <v>2</v>
      </c>
      <c r="Y33" s="8"/>
      <c r="Z33" s="8">
        <v>2</v>
      </c>
      <c r="AA33" s="8">
        <v>1</v>
      </c>
      <c r="AB33" s="8"/>
      <c r="AC33" s="8">
        <v>3</v>
      </c>
      <c r="AD33" s="8">
        <v>2</v>
      </c>
      <c r="AE33" s="8">
        <v>1</v>
      </c>
      <c r="AF33" s="8"/>
      <c r="AG33" s="8"/>
      <c r="AH33" s="8"/>
      <c r="AI33" s="8"/>
      <c r="AJ33" s="8"/>
      <c r="AK33" s="8">
        <v>1</v>
      </c>
      <c r="AL33" s="8">
        <v>1</v>
      </c>
      <c r="AM33" s="8">
        <v>2</v>
      </c>
      <c r="AN33" s="8">
        <v>1</v>
      </c>
      <c r="AO33" s="8">
        <v>1</v>
      </c>
      <c r="AP33" s="8">
        <v>2</v>
      </c>
      <c r="AQ33" s="8">
        <v>2</v>
      </c>
      <c r="AR33" s="8">
        <v>1</v>
      </c>
    </row>
    <row r="34" spans="1:44" ht="20.100000000000001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/>
      <c r="R35" s="8">
        <v>1</v>
      </c>
      <c r="S35" s="8">
        <v>1</v>
      </c>
      <c r="T35" s="8"/>
      <c r="U35" s="8">
        <v>1</v>
      </c>
      <c r="V35" s="8"/>
      <c r="W35" s="8"/>
      <c r="X35" s="8"/>
      <c r="Y35" s="8"/>
      <c r="Z35" s="8">
        <v>1</v>
      </c>
      <c r="AA35" s="8"/>
      <c r="AB35" s="8"/>
      <c r="AC35" s="8"/>
      <c r="AD35" s="8"/>
      <c r="AE35" s="8">
        <v>1</v>
      </c>
      <c r="AF35" s="8">
        <v>1</v>
      </c>
      <c r="AG35" s="8"/>
      <c r="AH35" s="8"/>
      <c r="AI35" s="8"/>
      <c r="AJ35" s="8"/>
      <c r="AK35" s="8"/>
      <c r="AL35" s="8"/>
      <c r="AM35" s="8">
        <v>1</v>
      </c>
      <c r="AN35" s="8"/>
      <c r="AO35" s="8"/>
      <c r="AP35" s="8">
        <v>1</v>
      </c>
      <c r="AQ35" s="8">
        <v>1</v>
      </c>
      <c r="AR35" s="8">
        <v>1</v>
      </c>
    </row>
    <row r="36" spans="1:44" ht="20.100000000000001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25</v>
      </c>
      <c r="Q36" s="8"/>
      <c r="R36" s="8">
        <v>21</v>
      </c>
      <c r="S36" s="8">
        <v>20</v>
      </c>
      <c r="T36" s="8">
        <v>4</v>
      </c>
      <c r="U36" s="8">
        <v>21</v>
      </c>
      <c r="V36" s="8">
        <v>12</v>
      </c>
      <c r="W36" s="8"/>
      <c r="X36" s="8"/>
      <c r="Y36" s="8"/>
      <c r="Z36" s="8">
        <v>25</v>
      </c>
      <c r="AA36" s="8">
        <v>4</v>
      </c>
      <c r="AB36" s="8">
        <v>2</v>
      </c>
      <c r="AC36" s="8">
        <v>2</v>
      </c>
      <c r="AD36" s="8"/>
      <c r="AE36" s="8">
        <v>1</v>
      </c>
      <c r="AF36" s="8"/>
      <c r="AG36" s="8">
        <v>22</v>
      </c>
      <c r="AH36" s="8"/>
      <c r="AI36" s="8"/>
      <c r="AJ36" s="8"/>
      <c r="AK36" s="8">
        <v>2</v>
      </c>
      <c r="AL36" s="8">
        <v>2</v>
      </c>
      <c r="AM36" s="8">
        <v>21</v>
      </c>
      <c r="AN36" s="8"/>
      <c r="AO36" s="8">
        <v>2</v>
      </c>
      <c r="AP36" s="8">
        <v>23</v>
      </c>
      <c r="AQ36" s="8">
        <v>21</v>
      </c>
      <c r="AR36" s="8">
        <v>17</v>
      </c>
    </row>
    <row r="37" spans="1:44" ht="60" customHeight="1">
      <c r="A37" s="17" t="s">
        <v>309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286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287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288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463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464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17" workbookViewId="0">
      <selection activeCell="P50" sqref="P50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2593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2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2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5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2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5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3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19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6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3" sqref="P23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18695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18681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14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14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Локтева Елена Юрьевна</dc:creator>
  <cp:lastModifiedBy>User</cp:lastModifiedBy>
  <cp:lastPrinted>2016-01-20T11:05:51Z</cp:lastPrinted>
  <dcterms:created xsi:type="dcterms:W3CDTF">2009-09-17T07:17:02Z</dcterms:created>
  <dcterms:modified xsi:type="dcterms:W3CDTF">2016-01-20T11:06:08Z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